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https://d.docs.live.net/9414ac362a057d97/ARCHybrid Speaking Sessions/2025/12.5.25_IIA Tampa/Session 1/"/>
    </mc:Choice>
  </mc:AlternateContent>
  <xr:revisionPtr revIDLastSave="470" documentId="8_{EA58470F-F265-464B-85FB-E0CB53403C91}" xr6:coauthVersionLast="47" xr6:coauthVersionMax="47" xr10:uidLastSave="{5FF6ADCD-5DB0-7A4B-B05A-823CB29D27A4}"/>
  <bookViews>
    <workbookView xWindow="480" yWindow="500" windowWidth="36800" windowHeight="19660" xr2:uid="{6B925B7E-344A-8140-BD83-D0BCFF06AD0D}"/>
  </bookViews>
  <sheets>
    <sheet name="Guidance" sheetId="5" r:id="rId1"/>
    <sheet name="Escalation RACI" sheetId="2" r:id="rId2"/>
    <sheet name="Stakeholder Impact Map"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D13" i="2"/>
  <c r="D14" i="2"/>
  <c r="D15" i="2"/>
  <c r="D16" i="2"/>
  <c r="D17" i="2"/>
  <c r="D18" i="2"/>
  <c r="D19" i="2"/>
  <c r="D20" i="2"/>
  <c r="D21" i="2"/>
  <c r="D22" i="2"/>
  <c r="D23" i="2"/>
  <c r="D24" i="2"/>
  <c r="D25" i="2"/>
  <c r="D26" i="2"/>
  <c r="D27" i="2"/>
  <c r="D28" i="2"/>
  <c r="D29" i="2"/>
  <c r="D30" i="2"/>
  <c r="D31" i="2"/>
  <c r="D32" i="2"/>
  <c r="D33" i="2"/>
  <c r="D34" i="2"/>
  <c r="D35" i="2"/>
  <c r="D36" i="2"/>
  <c r="D37" i="2"/>
  <c r="D38" i="2"/>
  <c r="D39" i="2"/>
  <c r="D11"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alcChain>
</file>

<file path=xl/sharedStrings.xml><?xml version="1.0" encoding="utf-8"?>
<sst xmlns="http://schemas.openxmlformats.org/spreadsheetml/2006/main" count="107" uniqueCount="99">
  <si>
    <t>Stakeholder</t>
  </si>
  <si>
    <t>Interest/Concern</t>
  </si>
  <si>
    <t>Likely Reaction</t>
  </si>
  <si>
    <t>Trigger</t>
  </si>
  <si>
    <t>Responsible</t>
  </si>
  <si>
    <t>Accountable</t>
  </si>
  <si>
    <t>Consulted</t>
  </si>
  <si>
    <t>Informed</t>
  </si>
  <si>
    <t>Evidence to Preserve</t>
  </si>
  <si>
    <t>Audit Committee</t>
  </si>
  <si>
    <t>Legal/Compliance</t>
  </si>
  <si>
    <t>Independence, transparency</t>
  </si>
  <si>
    <t>Wants densible rationale</t>
  </si>
  <si>
    <t>"Issue, options, risk, recommendations"</t>
  </si>
  <si>
    <t>Briefing Note</t>
  </si>
  <si>
    <t>CAE</t>
  </si>
  <si>
    <t>Liability, privilege</t>
  </si>
  <si>
    <t>Counsel-first</t>
  </si>
  <si>
    <t>"Legal-hold + comms guidance needed"</t>
  </si>
  <si>
    <t>IA Manager</t>
  </si>
  <si>
    <t>Suspected data falsification</t>
  </si>
  <si>
    <t>Legal + HR</t>
  </si>
  <si>
    <t>AC Chair</t>
  </si>
  <si>
    <t>System logs, emails</t>
  </si>
  <si>
    <t>Secure case system</t>
  </si>
  <si>
    <t>Deepfake incident</t>
  </si>
  <si>
    <t>CISO</t>
  </si>
  <si>
    <t>COO</t>
  </si>
  <si>
    <t>PR, CAE</t>
  </si>
  <si>
    <t>AC</t>
  </si>
  <si>
    <t>Source media, alters</t>
  </si>
  <si>
    <t>IR Playbook</t>
  </si>
  <si>
    <t>Stakeholder Type</t>
  </si>
  <si>
    <t>Severity</t>
  </si>
  <si>
    <t>Preferred Outcome/
Success Criteria</t>
  </si>
  <si>
    <t>Key Message/Ask</t>
  </si>
  <si>
    <t>Communication Channel</t>
  </si>
  <si>
    <t>Owner (IA/Function)</t>
  </si>
  <si>
    <t>Notes</t>
  </si>
  <si>
    <t>Timing SLA</t>
  </si>
  <si>
    <t>Status</t>
  </si>
  <si>
    <t>Mixed (Email + Meeting)</t>
  </si>
  <si>
    <t>High</t>
  </si>
  <si>
    <t>Medium</t>
  </si>
  <si>
    <t>Low</t>
  </si>
  <si>
    <t>Response Category</t>
  </si>
  <si>
    <t>Escalation Note</t>
  </si>
  <si>
    <t>Immediate (0–4h)</t>
  </si>
  <si>
    <t>Max Response Time (hrs)</t>
  </si>
  <si>
    <t>Use this tool to rapidly assess stakeholder impact and determine appropriate escalation pathways for ethics violations. Designed for Internal Audit leaders to ensure timely and defensible decisions.</t>
  </si>
  <si>
    <t>Stakeholder Impact Map</t>
  </si>
  <si>
    <t>Escalation RACI</t>
  </si>
  <si>
    <t>Unauthorized access to HR system</t>
  </si>
  <si>
    <t>InfoSec</t>
  </si>
  <si>
    <t>HR</t>
  </si>
  <si>
    <t>CEO</t>
  </si>
  <si>
    <t>Meeting</t>
  </si>
  <si>
    <t>Instructions &amp; Scenario Walkthrough</t>
  </si>
  <si>
    <t>Scenario:</t>
  </si>
  <si>
    <t>Step-by-Step Instructions:</t>
  </si>
  <si>
    <t>   - Identify the trigger: 'Suspected data falsification in sales reporting'.</t>
  </si>
  <si>
    <t>   - Assess severity (High).</t>
  </si>
  <si>
    <t>   - Determine max response time using dropdown (4 hours for Immediate response).</t>
  </si>
  <si>
    <t>   - Complete Responsible, Accountable, Consulted, Informed roles.</t>
  </si>
  <si>
    <t>   - List evidence to preserve (system logs, emails, approvals).</t>
  </si>
  <si>
    <t>   - Select the communication channel.</t>
  </si>
  <si>
    <t>   - Review generated Response Category and Escalation Note.</t>
  </si>
  <si>
    <t>   - List key stakeholders (Audit Committee, CEO, General Counsel, HR Director, etc.).</t>
  </si>
  <si>
    <t>   - For each stakeholder, complete Interest/Concern and Likely Reaction.</t>
  </si>
  <si>
    <t>   - Assign Severity from Internal Audit’s viewpoint.</t>
  </si>
  <si>
    <t>   - Define Preferred Outcome/Success Criteria for each stakeholder.</t>
  </si>
  <si>
    <t>   - Document Key Message/Ask and Communication Channel.</t>
  </si>
  <si>
    <t>   - Assign Owner (IA/Function) and Timing SLA.</t>
  </si>
  <si>
    <t>   - Update Status and add notes as the incident progresses.</t>
  </si>
  <si>
    <t>   - The Escalation RACI ensures correct escalation pathways and documentation.</t>
  </si>
  <si>
    <t>   - The Stakeholder Impact Map ensures consistent communication and expectation management.</t>
  </si>
  <si>
    <t>   - Revisit stakeholder impacts as new facts emerge.</t>
  </si>
  <si>
    <t>   - Confirm all actions align with Legal guidance.</t>
  </si>
  <si>
    <t>   - Ensure documentation is complete for governance and audit trails.</t>
  </si>
  <si>
    <t>   - Prepare final summary for Audit Committee.</t>
  </si>
  <si>
    <t>Start with the Escalation RACI tab:</t>
  </si>
  <si>
    <t>Transition to the Stakeholder Impact Map:</t>
  </si>
  <si>
    <t>Use both tools together:</t>
  </si>
  <si>
    <t>Review and Close:</t>
  </si>
  <si>
    <t>An anonymous whistleblower reports that a regional sales manager manipulated sales reporting to inflate quarterly performance results. The allegation suggests potential data falsification, possible misconduct, and risk of misleading financial reporting.</t>
  </si>
  <si>
    <t>• How to assess severity</t>
  </si>
  <si>
    <t>• Set response timeline</t>
  </si>
  <si>
    <t>• Populate RACI roles</t>
  </si>
  <si>
    <t>• Capture evidence</t>
  </si>
  <si>
    <t>• Use automated formulas</t>
  </si>
  <si>
    <t>• Interpret the escalation note</t>
  </si>
  <si>
    <t>• Identify key stakeholders</t>
  </si>
  <si>
    <t>• Map their concerns &amp; reactions</t>
  </si>
  <si>
    <t>• Set communication strategy</t>
  </si>
  <si>
    <t>• Assign owners, SLAs, and statuses</t>
  </si>
  <si>
    <t>• Track evolving impact</t>
  </si>
  <si>
    <t>This tool is to assist Internal Audit professionals through using both the Stakeholder Impact Map and Escalation RACI sheets during an ethics-related incident.</t>
  </si>
  <si>
    <t>Disclaimer:</t>
  </si>
  <si>
    <t>The information provided in this training session and accompanying handouts is for educational purposes only. While every effort has been made to ensure the accuracy and completeness of the content, the presenter assumes no responsibility for errors, omissions, or any outcomes related to the application of the information provided. Participants are encouraged to seek professional advice or consult relevant guidelines for specific situations.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</si>
</sst>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Aptos Narrow"/>
      <family val="2"/>
      <scheme val="minor"/>
    </font>
    <font>
      <sz val="8"/>
      <name val="Aptos Narrow"/>
      <family val="2"/>
      <scheme val="minor"/>
    </font>
    <font>
      <sz val="14"/>
      <color theme="0"/>
      <name val="Aptos Narrow"/>
      <scheme val="minor"/>
    </font>
    <font>
      <sz val="14"/>
      <color rgb="FF2E2F30"/>
      <name val="Aptos Narrow"/>
      <scheme val="minor"/>
    </font>
    <font>
      <sz val="12"/>
      <color theme="1"/>
      <name val="Aptos Narrow"/>
      <scheme val="minor"/>
    </font>
    <font>
      <sz val="14"/>
      <color theme="1"/>
      <name val="Aptos Narrow"/>
      <scheme val="minor"/>
    </font>
    <font>
      <sz val="14"/>
      <color theme="0"/>
      <name val="Aptos Narrow"/>
      <family val="2"/>
      <scheme val="minor"/>
    </font>
    <font>
      <i/>
      <sz val="12"/>
      <color theme="1"/>
      <name val="Aptos Narrow"/>
      <scheme val="minor"/>
    </font>
    <font>
      <b/>
      <sz val="14"/>
      <color theme="1"/>
      <name val="Aptos Narrow"/>
      <scheme val="minor"/>
    </font>
    <font>
      <b/>
      <sz val="9"/>
      <color rgb="FF2E2F30"/>
      <name val="Arial"/>
      <family val="2"/>
    </font>
    <font>
      <sz val="12"/>
      <color theme="1"/>
      <name val="Arial"/>
      <family val="2"/>
    </font>
    <font>
      <sz val="9"/>
      <color rgb="FF2E2F3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center" vertical="top" wrapText="1"/>
    </xf>
    <xf numFmtId="0" fontId="6" fillId="0" borderId="0" xfId="0" applyFont="1" applyAlignment="1">
      <alignment horizontal="center" wrapText="1"/>
    </xf>
    <xf numFmtId="1" fontId="4" fillId="0" borderId="0" xfId="0" applyNumberFormat="1" applyFont="1" applyAlignment="1">
      <alignment horizontal="center" vertical="top" wrapText="1"/>
    </xf>
    <xf numFmtId="1" fontId="0" fillId="0" borderId="0" xfId="0" applyNumberFormat="1" applyAlignment="1">
      <alignment horizontal="center" vertical="top" wrapText="1"/>
    </xf>
    <xf numFmtId="0" fontId="7" fillId="0" borderId="0" xfId="0" applyFont="1"/>
    <xf numFmtId="0" fontId="8" fillId="0" borderId="0" xfId="0" applyFont="1"/>
    <xf numFmtId="0" fontId="0" fillId="0" borderId="0" xfId="0" applyAlignment="1">
      <alignment vertical="top" wrapText="1"/>
    </xf>
    <xf numFmtId="0" fontId="8" fillId="0" borderId="0" xfId="0" applyFont="1" applyAlignment="1">
      <alignment horizontal="center"/>
    </xf>
    <xf numFmtId="0" fontId="5" fillId="0" borderId="0" xfId="0" applyFont="1"/>
    <xf numFmtId="0" fontId="5" fillId="0" borderId="0" xfId="0" applyFont="1" applyAlignment="1">
      <alignment horizontal="center"/>
    </xf>
    <xf numFmtId="0" fontId="5" fillId="0" borderId="0" xfId="0" applyFont="1" applyAlignment="1">
      <alignment horizontal="left" vertical="top" wrapText="1"/>
    </xf>
    <xf numFmtId="0" fontId="9" fillId="0" borderId="0" xfId="0" applyFont="1"/>
    <xf numFmtId="0" fontId="10" fillId="0" borderId="0" xfId="0" applyFont="1" applyAlignment="1">
      <alignment vertical="top"/>
    </xf>
    <xf numFmtId="0" fontId="11" fillId="0" borderId="0" xfId="0" applyFont="1" applyAlignment="1">
      <alignment horizontal="left" vertical="top" wrapText="1"/>
    </xf>
  </cellXfs>
  <cellStyles count="1">
    <cellStyle name="Normal" xfId="0" builtinId="0"/>
  </cellStyles>
  <dxfs count="33">
    <dxf>
      <font>
        <b/>
        <i val="0"/>
        <color rgb="FFFF0000"/>
      </font>
    </dxf>
    <dxf>
      <font>
        <b/>
        <i val="0"/>
        <color theme="5"/>
      </font>
    </dxf>
    <dxf>
      <font>
        <b/>
        <i val="0"/>
        <color rgb="FF00B050"/>
      </font>
    </dxf>
    <dxf>
      <font>
        <b/>
        <i val="0"/>
        <color rgb="FFFF0000"/>
      </font>
    </dxf>
    <dxf>
      <font>
        <b/>
        <i val="0"/>
        <color theme="5"/>
      </font>
    </dxf>
    <dxf>
      <font>
        <b/>
        <i val="0"/>
        <color rgb="FF00B050"/>
      </font>
    </dxf>
    <dxf>
      <font>
        <b val="0"/>
        <i val="0"/>
        <strike val="0"/>
        <condense val="0"/>
        <extend val="0"/>
        <outline val="0"/>
        <shadow val="0"/>
        <u val="none"/>
        <vertAlign val="baseline"/>
        <sz val="12"/>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4"/>
        <color theme="0"/>
        <name val="Aptos Narrow"/>
        <scheme val="minor"/>
      </font>
      <alignment vertical="bottom" textRotation="0" wrapText="1" indent="0" justifyLastLine="0" shrinkToFit="0" readingOrder="0"/>
    </dxf>
    <dxf>
      <font>
        <strike val="0"/>
        <outline val="0"/>
        <shadow val="0"/>
        <u val="none"/>
        <vertAlign val="baseline"/>
        <sz val="12"/>
        <color theme="1"/>
        <name val="Aptos Narrow"/>
        <scheme val="minor"/>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Narrow"/>
        <scheme val="minor"/>
      </font>
      <numFmt numFmtId="0" formatCode="General"/>
      <alignment horizontal="center" vertical="top" textRotation="0" wrapText="1" indent="0" justifyLastLine="0" shrinkToFit="0" readingOrder="0"/>
    </dxf>
    <dxf>
      <font>
        <strike val="0"/>
        <outline val="0"/>
        <shadow val="0"/>
        <u val="none"/>
        <vertAlign val="baseline"/>
        <sz val="12"/>
        <color theme="1"/>
        <name val="Aptos Narrow"/>
        <scheme val="minor"/>
      </font>
      <numFmt numFmtId="1" formatCode="0"/>
      <alignment horizontal="center" vertical="top" textRotation="0" wrapText="1" indent="0" justifyLastLine="0" shrinkToFit="0" readingOrder="0"/>
    </dxf>
    <dxf>
      <font>
        <b val="0"/>
        <i val="0"/>
        <strike val="0"/>
        <condense val="0"/>
        <extend val="0"/>
        <outline val="0"/>
        <shadow val="0"/>
        <u val="none"/>
        <vertAlign val="baseline"/>
        <sz val="12"/>
        <color theme="1"/>
        <name val="Aptos Narrow"/>
        <scheme val="minor"/>
      </font>
      <alignment horizontal="center"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strike val="0"/>
        <outline val="0"/>
        <shadow val="0"/>
        <u val="none"/>
        <vertAlign val="baseline"/>
        <sz val="12"/>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4"/>
        <color theme="0"/>
        <name val="Aptos Narrow"/>
        <scheme val="minor"/>
      </font>
      <alignmen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E44447-50A7-AE44-A91E-393789B6D46F}" name="Table3" displayName="Table3" ref="A10:K20" totalsRowShown="0" headerRowDxfId="32" dataDxfId="31">
  <autoFilter ref="A10:K20" xr:uid="{2FE44447-50A7-AE44-A91E-393789B6D46F}"/>
  <tableColumns count="11">
    <tableColumn id="1" xr3:uid="{CADBC06A-FD05-A14B-AF15-C2F7D5386455}" name="Trigger" dataDxfId="30"/>
    <tableColumn id="9" xr3:uid="{21DA7FA5-FCD1-914B-B6E6-4565A3B1108E}" name="Severity" dataDxfId="29"/>
    <tableColumn id="2" xr3:uid="{A065D40A-5CD5-7E45-9A8E-388BF1CCE136}" name="Max Response Time (hrs)" dataDxfId="28"/>
    <tableColumn id="10" xr3:uid="{4E557F31-4EE3-2A42-89B6-91ACBB303ED4}" name="Response Category" dataDxfId="27">
      <calculatedColumnFormula>IF(C11="","", IF(C11&lt;=4,"Immediate (0-4h)", IF(C11&lt;=24,"Urgent (≤24h)", IF(C11&lt;=72,"Routine (48-72h)", "Longer-term"))))</calculatedColumnFormula>
    </tableColumn>
    <tableColumn id="3" xr3:uid="{83DDFE91-5D8E-F74C-A91C-60450E8EE0A2}" name="Responsible" dataDxfId="26"/>
    <tableColumn id="4" xr3:uid="{3FF05628-4758-274B-8320-36AFC123D211}" name="Accountable" dataDxfId="25"/>
    <tableColumn id="5" xr3:uid="{7AF20505-6620-7343-866A-C572D5D4E035}" name="Consulted" dataDxfId="24"/>
    <tableColumn id="6" xr3:uid="{DD3C06AD-EAFD-5A4F-B1BF-6850294303C8}" name="Informed" dataDxfId="23"/>
    <tableColumn id="7" xr3:uid="{7D374C9F-849B-7447-808A-866AE0487447}" name="Evidence to Preserve" dataDxfId="22"/>
    <tableColumn id="13" xr3:uid="{9E9B017E-2EA6-774D-9FCB-F187B0E6A49B}" name="Communication Channel" dataDxfId="21"/>
    <tableColumn id="8" xr3:uid="{1E38E242-830E-E942-A651-C6215084802A}" name="Escalation Note" dataDxfId="20">
      <calculatedColumnFormula>IF(OR(A11="",B11=""),"",B11 &amp; " severity – " &amp; D11 &amp; ". Confirm with Legal and the CAE before closure.")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A8584D-DE92-9D4D-A635-61415CB0E0DF}" name="Table1" displayName="Table1" ref="A9:L20" totalsRowShown="0" headerRowDxfId="19" dataDxfId="18">
  <autoFilter ref="A9:L20" xr:uid="{46A8584D-DE92-9D4D-A635-61415CB0E0DF}"/>
  <tableColumns count="12">
    <tableColumn id="1" xr3:uid="{0696DC9A-47CB-1D41-B877-824E8C2FDA43}" name="Stakeholder" dataDxfId="17"/>
    <tableColumn id="8" xr3:uid="{BDEEF85C-D455-0849-94D2-CD054989AA5C}" name="Stakeholder Type" dataDxfId="16"/>
    <tableColumn id="2" xr3:uid="{C68677E6-BCAD-E643-8C4E-E23992C2F61B}" name="Interest/Concern" dataDxfId="15"/>
    <tableColumn id="3" xr3:uid="{C83751C6-D06F-FB43-9893-6488C121A730}" name="Likely Reaction" dataDxfId="14"/>
    <tableColumn id="9" xr3:uid="{74F15281-8F84-354D-83F5-754E14CE8C1D}" name="Severity" dataDxfId="13"/>
    <tableColumn id="10" xr3:uid="{91240F77-3C67-5B4B-928C-7C493729B365}" name="Preferred Outcome/_x000a_Success Criteria" dataDxfId="12"/>
    <tableColumn id="4" xr3:uid="{BFC29476-1EB2-9143-8B42-0E1D85F5DE6C}" name="Key Message/Ask" dataDxfId="11"/>
    <tableColumn id="5" xr3:uid="{E591AB02-F5FA-4A4B-9520-1F6D3BEB1314}" name="Communication Channel" dataDxfId="10"/>
    <tableColumn id="6" xr3:uid="{7666A206-6495-BD40-B75A-E01CC53B76DF}" name="Owner (IA/Function)" dataDxfId="9"/>
    <tableColumn id="12" xr3:uid="{D366B451-CAF5-F246-B119-74D89F6FA5C9}" name="Timing SLA" dataDxfId="8"/>
    <tableColumn id="13" xr3:uid="{CF5F79DC-D4ED-064D-8BC2-9B9C449F93C9}" name="Status" dataDxfId="7"/>
    <tableColumn id="11" xr3:uid="{B39C0C52-010E-974B-B0E7-7DFAA39D308D}" name="Notes"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7156B-A3C8-D744-A72B-964A570C388D}">
  <sheetPr>
    <pageSetUpPr fitToPage="1"/>
  </sheetPr>
  <dimension ref="A1:L39"/>
  <sheetViews>
    <sheetView showGridLines="0" tabSelected="1" topLeftCell="A29" workbookViewId="0">
      <selection activeCell="B36" sqref="B36"/>
    </sheetView>
  </sheetViews>
  <sheetFormatPr baseColWidth="10" defaultRowHeight="19" x14ac:dyDescent="0.25"/>
  <cols>
    <col min="1" max="1" width="4" style="16" customWidth="1"/>
    <col min="2" max="16384" width="10.83203125" style="16"/>
  </cols>
  <sheetData>
    <row r="1" spans="1:12" x14ac:dyDescent="0.25">
      <c r="A1" s="13" t="s">
        <v>57</v>
      </c>
    </row>
    <row r="2" spans="1:12" ht="41" customHeight="1" x14ac:dyDescent="0.25">
      <c r="A2" s="18" t="s">
        <v>96</v>
      </c>
      <c r="B2" s="18"/>
      <c r="C2" s="18"/>
      <c r="D2" s="18"/>
      <c r="E2" s="18"/>
      <c r="F2" s="18"/>
      <c r="G2" s="18"/>
      <c r="H2" s="18"/>
      <c r="I2" s="18"/>
      <c r="J2" s="18"/>
      <c r="K2" s="18"/>
      <c r="L2" s="18"/>
    </row>
    <row r="4" spans="1:12" x14ac:dyDescent="0.25">
      <c r="A4" s="13" t="s">
        <v>58</v>
      </c>
    </row>
    <row r="5" spans="1:12" ht="42" customHeight="1" x14ac:dyDescent="0.25">
      <c r="A5" s="18" t="s">
        <v>84</v>
      </c>
      <c r="B5" s="18"/>
      <c r="C5" s="18"/>
      <c r="D5" s="18"/>
      <c r="E5" s="18"/>
      <c r="F5" s="18"/>
      <c r="G5" s="18"/>
      <c r="H5" s="18"/>
      <c r="I5" s="18"/>
      <c r="J5" s="18"/>
      <c r="K5" s="18"/>
      <c r="L5" s="18"/>
    </row>
    <row r="7" spans="1:12" x14ac:dyDescent="0.25">
      <c r="A7" s="13" t="s">
        <v>59</v>
      </c>
    </row>
    <row r="9" spans="1:12" x14ac:dyDescent="0.25">
      <c r="A9" s="15">
        <v>1</v>
      </c>
      <c r="B9" s="13" t="s">
        <v>80</v>
      </c>
    </row>
    <row r="10" spans="1:12" x14ac:dyDescent="0.25">
      <c r="A10" s="17"/>
      <c r="B10" s="16" t="s">
        <v>60</v>
      </c>
    </row>
    <row r="11" spans="1:12" x14ac:dyDescent="0.25">
      <c r="A11" s="17"/>
      <c r="B11" s="16" t="s">
        <v>61</v>
      </c>
    </row>
    <row r="12" spans="1:12" x14ac:dyDescent="0.25">
      <c r="A12" s="17"/>
      <c r="B12" s="16" t="s">
        <v>62</v>
      </c>
    </row>
    <row r="13" spans="1:12" x14ac:dyDescent="0.25">
      <c r="A13" s="17"/>
      <c r="B13" s="16" t="s">
        <v>63</v>
      </c>
    </row>
    <row r="14" spans="1:12" x14ac:dyDescent="0.25">
      <c r="A14" s="17"/>
      <c r="B14" s="16" t="s">
        <v>64</v>
      </c>
    </row>
    <row r="15" spans="1:12" x14ac:dyDescent="0.25">
      <c r="A15" s="17"/>
      <c r="B15" s="16" t="s">
        <v>65</v>
      </c>
    </row>
    <row r="16" spans="1:12" x14ac:dyDescent="0.25">
      <c r="A16" s="17"/>
      <c r="B16" s="16" t="s">
        <v>66</v>
      </c>
    </row>
    <row r="17" spans="1:2" x14ac:dyDescent="0.25">
      <c r="A17" s="17"/>
    </row>
    <row r="18" spans="1:2" x14ac:dyDescent="0.25">
      <c r="A18" s="15">
        <v>2</v>
      </c>
      <c r="B18" s="13" t="s">
        <v>81</v>
      </c>
    </row>
    <row r="19" spans="1:2" x14ac:dyDescent="0.25">
      <c r="A19" s="17"/>
      <c r="B19" s="16" t="s">
        <v>67</v>
      </c>
    </row>
    <row r="20" spans="1:2" x14ac:dyDescent="0.25">
      <c r="A20" s="17"/>
      <c r="B20" s="16" t="s">
        <v>68</v>
      </c>
    </row>
    <row r="21" spans="1:2" x14ac:dyDescent="0.25">
      <c r="A21" s="17"/>
      <c r="B21" s="16" t="s">
        <v>69</v>
      </c>
    </row>
    <row r="22" spans="1:2" x14ac:dyDescent="0.25">
      <c r="A22" s="17"/>
      <c r="B22" s="16" t="s">
        <v>70</v>
      </c>
    </row>
    <row r="23" spans="1:2" x14ac:dyDescent="0.25">
      <c r="A23" s="17"/>
      <c r="B23" s="16" t="s">
        <v>71</v>
      </c>
    </row>
    <row r="24" spans="1:2" x14ac:dyDescent="0.25">
      <c r="A24" s="17"/>
      <c r="B24" s="16" t="s">
        <v>72</v>
      </c>
    </row>
    <row r="25" spans="1:2" x14ac:dyDescent="0.25">
      <c r="A25" s="17"/>
      <c r="B25" s="16" t="s">
        <v>73</v>
      </c>
    </row>
    <row r="26" spans="1:2" x14ac:dyDescent="0.25">
      <c r="A26" s="17"/>
    </row>
    <row r="27" spans="1:2" x14ac:dyDescent="0.25">
      <c r="A27" s="15">
        <v>3</v>
      </c>
      <c r="B27" s="13" t="s">
        <v>82</v>
      </c>
    </row>
    <row r="28" spans="1:2" x14ac:dyDescent="0.25">
      <c r="A28" s="17"/>
      <c r="B28" s="16" t="s">
        <v>74</v>
      </c>
    </row>
    <row r="29" spans="1:2" x14ac:dyDescent="0.25">
      <c r="A29" s="17"/>
      <c r="B29" s="16" t="s">
        <v>75</v>
      </c>
    </row>
    <row r="30" spans="1:2" x14ac:dyDescent="0.25">
      <c r="A30" s="17"/>
      <c r="B30" s="16" t="s">
        <v>76</v>
      </c>
    </row>
    <row r="31" spans="1:2" x14ac:dyDescent="0.25">
      <c r="A31" s="17"/>
    </row>
    <row r="32" spans="1:2" x14ac:dyDescent="0.25">
      <c r="A32" s="15">
        <v>4</v>
      </c>
      <c r="B32" s="13" t="s">
        <v>83</v>
      </c>
    </row>
    <row r="33" spans="1:10" x14ac:dyDescent="0.25">
      <c r="B33" s="16" t="s">
        <v>77</v>
      </c>
    </row>
    <row r="34" spans="1:10" x14ac:dyDescent="0.25">
      <c r="B34" s="16" t="s">
        <v>78</v>
      </c>
    </row>
    <row r="35" spans="1:10" x14ac:dyDescent="0.25">
      <c r="B35" s="16" t="s">
        <v>79</v>
      </c>
    </row>
    <row r="38" spans="1:10" s="20" customFormat="1" ht="16" x14ac:dyDescent="0.15">
      <c r="A38" s="19" t="s">
        <v>97</v>
      </c>
    </row>
    <row r="39" spans="1:10" s="20" customFormat="1" ht="51" customHeight="1" x14ac:dyDescent="0.2">
      <c r="A39" s="21" t="s">
        <v>98</v>
      </c>
      <c r="B39" s="21"/>
      <c r="C39" s="21"/>
      <c r="D39" s="21"/>
      <c r="E39" s="21"/>
      <c r="F39" s="21"/>
      <c r="G39" s="21"/>
      <c r="H39" s="21"/>
      <c r="I39" s="21"/>
      <c r="J39" s="21"/>
    </row>
  </sheetData>
  <mergeCells count="3">
    <mergeCell ref="A5:L5"/>
    <mergeCell ref="A2:L2"/>
    <mergeCell ref="A39:J39"/>
  </mergeCells>
  <pageMargins left="0.5" right="0.5" top="0.75" bottom="0.75" header="0.3" footer="0.3"/>
  <pageSetup scale="72" orientation="portrait" horizontalDpi="0" verticalDpi="0"/>
  <headerFooter>
    <oddHeader>&amp;L&amp;"Aptos Narrow,Regular"&amp;K000000ARCHybrid Corporation&amp;C&amp;"Aptos Narrow,Regular"&amp;K000000Session 1 (Ethics)&amp;R&amp;"Aptos Narrow,Regular"&amp;K000000December 5, 2025</oddHeader>
    <oddFooter>&amp;L&amp;"Aptos Narrow,Regular"&amp;K000000Audit in Motion&amp;C&amp;"Aptos Narrow,Regular"&amp;K000000&amp;P/&amp;N&amp;R&amp;"Aptos Narrow,Regular"&amp;K000000Florida West Coast IIA Seminar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D39D8-939A-4E41-89EF-FAD4E08AB5C5}">
  <sheetPr>
    <pageSetUpPr fitToPage="1"/>
  </sheetPr>
  <dimension ref="A1:M39"/>
  <sheetViews>
    <sheetView workbookViewId="0">
      <pane ySplit="10" topLeftCell="A11" activePane="bottomLeft" state="frozen"/>
      <selection activeCell="C32" sqref="C32"/>
      <selection pane="bottomLeft" activeCell="C32" sqref="C32"/>
    </sheetView>
  </sheetViews>
  <sheetFormatPr baseColWidth="10" defaultRowHeight="16" x14ac:dyDescent="0.2"/>
  <cols>
    <col min="1" max="1" width="30" style="5" customWidth="1"/>
    <col min="2" max="2" width="15.33203125" style="6" bestFit="1" customWidth="1"/>
    <col min="3" max="3" width="14.5" style="6" customWidth="1"/>
    <col min="4" max="4" width="20.5" style="6" customWidth="1"/>
    <col min="5" max="9" width="23.33203125" style="5" customWidth="1"/>
    <col min="10" max="10" width="22.1640625" style="5" customWidth="1"/>
    <col min="11" max="11" width="69.33203125" style="5" customWidth="1"/>
    <col min="12" max="16384" width="10.83203125" style="5"/>
  </cols>
  <sheetData>
    <row r="1" spans="1:13" ht="19" x14ac:dyDescent="0.25">
      <c r="A1" s="13" t="s">
        <v>51</v>
      </c>
    </row>
    <row r="2" spans="1:13" x14ac:dyDescent="0.2">
      <c r="A2" s="12" t="s">
        <v>49</v>
      </c>
    </row>
    <row r="3" spans="1:13" x14ac:dyDescent="0.2">
      <c r="A3" t="s">
        <v>85</v>
      </c>
    </row>
    <row r="4" spans="1:13" x14ac:dyDescent="0.2">
      <c r="A4" t="s">
        <v>86</v>
      </c>
    </row>
    <row r="5" spans="1:13" x14ac:dyDescent="0.2">
      <c r="A5" t="s">
        <v>87</v>
      </c>
    </row>
    <row r="6" spans="1:13" x14ac:dyDescent="0.2">
      <c r="A6" t="s">
        <v>88</v>
      </c>
    </row>
    <row r="7" spans="1:13" x14ac:dyDescent="0.2">
      <c r="A7" t="s">
        <v>89</v>
      </c>
    </row>
    <row r="8" spans="1:13" x14ac:dyDescent="0.2">
      <c r="A8" t="s">
        <v>90</v>
      </c>
    </row>
    <row r="10" spans="1:13" s="4" customFormat="1" ht="36" customHeight="1" x14ac:dyDescent="0.25">
      <c r="A10" s="1" t="s">
        <v>3</v>
      </c>
      <c r="B10" s="2" t="s">
        <v>33</v>
      </c>
      <c r="C10" s="9" t="s">
        <v>48</v>
      </c>
      <c r="D10" s="2" t="s">
        <v>45</v>
      </c>
      <c r="E10" s="1" t="s">
        <v>4</v>
      </c>
      <c r="F10" s="1" t="s">
        <v>5</v>
      </c>
      <c r="G10" s="1" t="s">
        <v>6</v>
      </c>
      <c r="H10" s="1" t="s">
        <v>7</v>
      </c>
      <c r="I10" s="1" t="s">
        <v>8</v>
      </c>
      <c r="J10" s="1" t="s">
        <v>36</v>
      </c>
      <c r="K10" s="1" t="s">
        <v>46</v>
      </c>
      <c r="L10" s="3"/>
      <c r="M10" s="3"/>
    </row>
    <row r="11" spans="1:13" ht="17" x14ac:dyDescent="0.2">
      <c r="A11" s="7" t="s">
        <v>20</v>
      </c>
      <c r="B11" s="8" t="s">
        <v>42</v>
      </c>
      <c r="C11" s="11">
        <v>4</v>
      </c>
      <c r="D11" s="8" t="str">
        <f t="shared" ref="D11:D39" si="0">IF(C11="","", IF(C11&lt;=4,"Immediate (0-4h)", IF(C11&lt;=24,"Urgent (≤24h)", IF(C11&lt;=72,"Routine (48-72h)", "Longer-term"))))</f>
        <v>Immediate (0-4h)</v>
      </c>
      <c r="E11" s="7" t="s">
        <v>19</v>
      </c>
      <c r="F11" s="7" t="s">
        <v>15</v>
      </c>
      <c r="G11" s="7" t="s">
        <v>21</v>
      </c>
      <c r="H11" s="7" t="s">
        <v>22</v>
      </c>
      <c r="I11" s="7" t="s">
        <v>23</v>
      </c>
      <c r="J11" s="7" t="s">
        <v>24</v>
      </c>
      <c r="K11" s="7" t="str">
        <f t="shared" ref="K11:K39" si="1">IF(OR(A11="",B11=""),"",B11 &amp; " severity – " &amp; D11 &amp; ". Confirm with Legal and the CAE before closure.")</f>
        <v>High severity – Immediate (0-4h). Confirm with Legal and the CAE before closure.</v>
      </c>
    </row>
    <row r="12" spans="1:13" ht="17" x14ac:dyDescent="0.2">
      <c r="A12" s="7" t="s">
        <v>25</v>
      </c>
      <c r="B12" s="8" t="s">
        <v>43</v>
      </c>
      <c r="C12" s="10">
        <v>24</v>
      </c>
      <c r="D12" s="8" t="str">
        <f t="shared" si="0"/>
        <v>Urgent (≤24h)</v>
      </c>
      <c r="E12" s="7" t="s">
        <v>26</v>
      </c>
      <c r="F12" s="7" t="s">
        <v>27</v>
      </c>
      <c r="G12" s="7" t="s">
        <v>28</v>
      </c>
      <c r="H12" s="7" t="s">
        <v>29</v>
      </c>
      <c r="I12" s="7" t="s">
        <v>30</v>
      </c>
      <c r="J12" s="7" t="s">
        <v>31</v>
      </c>
      <c r="K12" s="7" t="str">
        <f t="shared" si="1"/>
        <v>Medium severity – Urgent (≤24h). Confirm with Legal and the CAE before closure.</v>
      </c>
    </row>
    <row r="13" spans="1:13" ht="17" x14ac:dyDescent="0.2">
      <c r="A13" s="14" t="s">
        <v>52</v>
      </c>
      <c r="B13" s="8" t="s">
        <v>44</v>
      </c>
      <c r="C13" s="10">
        <v>48</v>
      </c>
      <c r="D13" s="8" t="str">
        <f t="shared" si="0"/>
        <v>Routine (48-72h)</v>
      </c>
      <c r="E13" s="7" t="s">
        <v>53</v>
      </c>
      <c r="F13" s="7" t="s">
        <v>26</v>
      </c>
      <c r="G13" s="7" t="s">
        <v>54</v>
      </c>
      <c r="H13" s="7" t="s">
        <v>55</v>
      </c>
      <c r="I13" s="7" t="s">
        <v>23</v>
      </c>
      <c r="J13" s="7" t="s">
        <v>56</v>
      </c>
      <c r="K13" s="7" t="str">
        <f t="shared" si="1"/>
        <v>Low severity – Routine (48-72h). Confirm with Legal and the CAE before closure.</v>
      </c>
    </row>
    <row r="14" spans="1:13" ht="17" x14ac:dyDescent="0.2">
      <c r="A14" s="7"/>
      <c r="B14" s="8"/>
      <c r="C14" s="10"/>
      <c r="D14" s="8" t="str">
        <f t="shared" si="0"/>
        <v/>
      </c>
      <c r="E14" s="7"/>
      <c r="F14" s="7"/>
      <c r="G14" s="7"/>
      <c r="H14" s="7"/>
      <c r="I14" s="7"/>
      <c r="J14" s="7"/>
      <c r="K14" s="7" t="str">
        <f t="shared" si="1"/>
        <v/>
      </c>
    </row>
    <row r="15" spans="1:13" ht="17" x14ac:dyDescent="0.2">
      <c r="A15" s="7"/>
      <c r="B15" s="8"/>
      <c r="C15" s="10"/>
      <c r="D15" s="8" t="str">
        <f t="shared" si="0"/>
        <v/>
      </c>
      <c r="E15" s="7"/>
      <c r="F15" s="7"/>
      <c r="G15" s="7"/>
      <c r="H15" s="7"/>
      <c r="I15" s="7"/>
      <c r="J15" s="7"/>
      <c r="K15" s="7" t="str">
        <f t="shared" si="1"/>
        <v/>
      </c>
    </row>
    <row r="16" spans="1:13" ht="17" x14ac:dyDescent="0.2">
      <c r="A16" s="7"/>
      <c r="B16" s="8"/>
      <c r="C16" s="10"/>
      <c r="D16" s="8" t="str">
        <f t="shared" si="0"/>
        <v/>
      </c>
      <c r="E16" s="7"/>
      <c r="F16" s="7"/>
      <c r="G16" s="7"/>
      <c r="H16" s="7"/>
      <c r="I16" s="7"/>
      <c r="J16" s="7"/>
      <c r="K16" s="7" t="str">
        <f t="shared" si="1"/>
        <v/>
      </c>
    </row>
    <row r="17" spans="1:11" ht="17" x14ac:dyDescent="0.2">
      <c r="A17" s="7"/>
      <c r="B17" s="8"/>
      <c r="C17" s="10"/>
      <c r="D17" s="8" t="str">
        <f t="shared" si="0"/>
        <v/>
      </c>
      <c r="E17" s="7"/>
      <c r="F17" s="7"/>
      <c r="G17" s="7"/>
      <c r="H17" s="7"/>
      <c r="I17" s="7"/>
      <c r="J17" s="7"/>
      <c r="K17" s="7" t="str">
        <f t="shared" si="1"/>
        <v/>
      </c>
    </row>
    <row r="18" spans="1:11" ht="17" x14ac:dyDescent="0.2">
      <c r="A18" s="7"/>
      <c r="B18" s="8"/>
      <c r="C18" s="10"/>
      <c r="D18" s="8" t="str">
        <f t="shared" si="0"/>
        <v/>
      </c>
      <c r="E18" s="7"/>
      <c r="F18" s="7"/>
      <c r="G18" s="7"/>
      <c r="H18" s="7"/>
      <c r="I18" s="7"/>
      <c r="J18" s="7"/>
      <c r="K18" s="7" t="str">
        <f t="shared" si="1"/>
        <v/>
      </c>
    </row>
    <row r="19" spans="1:11" ht="17" x14ac:dyDescent="0.2">
      <c r="A19" s="7"/>
      <c r="B19" s="8"/>
      <c r="C19" s="10"/>
      <c r="D19" s="8" t="str">
        <f t="shared" si="0"/>
        <v/>
      </c>
      <c r="E19" s="7"/>
      <c r="F19" s="7"/>
      <c r="G19" s="7"/>
      <c r="H19" s="7"/>
      <c r="I19" s="7"/>
      <c r="J19" s="7"/>
      <c r="K19" s="7" t="str">
        <f t="shared" si="1"/>
        <v/>
      </c>
    </row>
    <row r="20" spans="1:11" ht="17" x14ac:dyDescent="0.2">
      <c r="A20" s="7"/>
      <c r="B20" s="8"/>
      <c r="C20" s="10"/>
      <c r="D20" s="8" t="str">
        <f t="shared" si="0"/>
        <v/>
      </c>
      <c r="E20" s="7"/>
      <c r="F20" s="7"/>
      <c r="G20" s="7"/>
      <c r="H20" s="7"/>
      <c r="I20" s="7"/>
      <c r="J20" s="7"/>
      <c r="K20" s="7" t="str">
        <f t="shared" si="1"/>
        <v/>
      </c>
    </row>
    <row r="21" spans="1:11" ht="17" x14ac:dyDescent="0.2">
      <c r="A21" s="7"/>
      <c r="B21" s="8"/>
      <c r="C21" s="10"/>
      <c r="D21" s="8" t="str">
        <f t="shared" si="0"/>
        <v/>
      </c>
      <c r="E21" s="7"/>
      <c r="F21" s="7"/>
      <c r="G21" s="7"/>
      <c r="H21" s="7"/>
      <c r="I21" s="7"/>
      <c r="J21" s="7"/>
      <c r="K21" s="7" t="str">
        <f t="shared" si="1"/>
        <v/>
      </c>
    </row>
    <row r="22" spans="1:11" ht="17" x14ac:dyDescent="0.2">
      <c r="A22" s="7"/>
      <c r="B22" s="8"/>
      <c r="C22" s="10"/>
      <c r="D22" s="8" t="str">
        <f t="shared" si="0"/>
        <v/>
      </c>
      <c r="E22" s="7"/>
      <c r="F22" s="7"/>
      <c r="G22" s="7"/>
      <c r="H22" s="7"/>
      <c r="I22" s="7"/>
      <c r="J22" s="7"/>
      <c r="K22" s="7" t="str">
        <f t="shared" si="1"/>
        <v/>
      </c>
    </row>
    <row r="23" spans="1:11" ht="17" x14ac:dyDescent="0.2">
      <c r="A23" s="7"/>
      <c r="B23" s="8"/>
      <c r="C23" s="10"/>
      <c r="D23" s="8" t="str">
        <f t="shared" si="0"/>
        <v/>
      </c>
      <c r="E23" s="7"/>
      <c r="F23" s="7"/>
      <c r="G23" s="7"/>
      <c r="H23" s="7"/>
      <c r="I23" s="7"/>
      <c r="J23" s="7"/>
      <c r="K23" s="7" t="str">
        <f t="shared" si="1"/>
        <v/>
      </c>
    </row>
    <row r="24" spans="1:11" ht="17" x14ac:dyDescent="0.2">
      <c r="A24" s="7"/>
      <c r="B24" s="8"/>
      <c r="C24" s="10"/>
      <c r="D24" s="8" t="str">
        <f t="shared" si="0"/>
        <v/>
      </c>
      <c r="E24" s="7"/>
      <c r="F24" s="7"/>
      <c r="G24" s="7"/>
      <c r="H24" s="7"/>
      <c r="I24" s="7"/>
      <c r="J24" s="7"/>
      <c r="K24" s="7" t="str">
        <f t="shared" si="1"/>
        <v/>
      </c>
    </row>
    <row r="25" spans="1:11" ht="17" x14ac:dyDescent="0.2">
      <c r="A25" s="7"/>
      <c r="B25" s="8"/>
      <c r="C25" s="10"/>
      <c r="D25" s="8" t="str">
        <f t="shared" si="0"/>
        <v/>
      </c>
      <c r="E25" s="7"/>
      <c r="F25" s="7"/>
      <c r="G25" s="7"/>
      <c r="H25" s="7"/>
      <c r="I25" s="7"/>
      <c r="J25" s="7"/>
      <c r="K25" s="7" t="str">
        <f t="shared" si="1"/>
        <v/>
      </c>
    </row>
    <row r="26" spans="1:11" ht="17" x14ac:dyDescent="0.2">
      <c r="A26" s="7"/>
      <c r="B26" s="8"/>
      <c r="C26" s="10"/>
      <c r="D26" s="8" t="str">
        <f t="shared" si="0"/>
        <v/>
      </c>
      <c r="E26" s="7"/>
      <c r="F26" s="7"/>
      <c r="G26" s="7"/>
      <c r="H26" s="7"/>
      <c r="I26" s="7"/>
      <c r="J26" s="7"/>
      <c r="K26" s="7" t="str">
        <f t="shared" si="1"/>
        <v/>
      </c>
    </row>
    <row r="27" spans="1:11" ht="17" x14ac:dyDescent="0.2">
      <c r="A27" s="7"/>
      <c r="B27" s="8"/>
      <c r="C27" s="10"/>
      <c r="D27" s="8" t="str">
        <f t="shared" si="0"/>
        <v/>
      </c>
      <c r="E27" s="7"/>
      <c r="F27" s="7"/>
      <c r="G27" s="7"/>
      <c r="H27" s="7"/>
      <c r="I27" s="7"/>
      <c r="J27" s="7"/>
      <c r="K27" s="7" t="str">
        <f t="shared" si="1"/>
        <v/>
      </c>
    </row>
    <row r="28" spans="1:11" ht="17" x14ac:dyDescent="0.2">
      <c r="A28" s="7"/>
      <c r="B28" s="8"/>
      <c r="C28" s="10"/>
      <c r="D28" s="8" t="str">
        <f t="shared" si="0"/>
        <v/>
      </c>
      <c r="E28" s="7"/>
      <c r="F28" s="7"/>
      <c r="G28" s="7"/>
      <c r="H28" s="7"/>
      <c r="I28" s="7"/>
      <c r="J28" s="7"/>
      <c r="K28" s="7" t="str">
        <f t="shared" si="1"/>
        <v/>
      </c>
    </row>
    <row r="29" spans="1:11" ht="17" x14ac:dyDescent="0.2">
      <c r="A29" s="7"/>
      <c r="B29" s="8"/>
      <c r="C29" s="10"/>
      <c r="D29" s="8" t="str">
        <f t="shared" si="0"/>
        <v/>
      </c>
      <c r="E29" s="7"/>
      <c r="F29" s="7"/>
      <c r="G29" s="7"/>
      <c r="H29" s="7"/>
      <c r="I29" s="7"/>
      <c r="J29" s="7"/>
      <c r="K29" s="7" t="str">
        <f t="shared" si="1"/>
        <v/>
      </c>
    </row>
    <row r="30" spans="1:11" ht="17" x14ac:dyDescent="0.2">
      <c r="A30" s="7"/>
      <c r="B30" s="8"/>
      <c r="C30" s="10"/>
      <c r="D30" s="8" t="str">
        <f t="shared" si="0"/>
        <v/>
      </c>
      <c r="E30" s="7"/>
      <c r="F30" s="7"/>
      <c r="G30" s="7"/>
      <c r="H30" s="7"/>
      <c r="I30" s="7"/>
      <c r="J30" s="7"/>
      <c r="K30" s="7" t="str">
        <f t="shared" si="1"/>
        <v/>
      </c>
    </row>
    <row r="31" spans="1:11" ht="17" x14ac:dyDescent="0.2">
      <c r="A31" s="7"/>
      <c r="B31" s="8"/>
      <c r="C31" s="10"/>
      <c r="D31" s="8" t="str">
        <f t="shared" si="0"/>
        <v/>
      </c>
      <c r="E31" s="7"/>
      <c r="F31" s="7"/>
      <c r="G31" s="7"/>
      <c r="H31" s="7"/>
      <c r="I31" s="7"/>
      <c r="J31" s="7"/>
      <c r="K31" s="7" t="str">
        <f t="shared" si="1"/>
        <v/>
      </c>
    </row>
    <row r="32" spans="1:11" ht="17" x14ac:dyDescent="0.2">
      <c r="A32" s="7"/>
      <c r="B32" s="8"/>
      <c r="C32" s="10"/>
      <c r="D32" s="8" t="str">
        <f t="shared" si="0"/>
        <v/>
      </c>
      <c r="E32" s="7"/>
      <c r="F32" s="7"/>
      <c r="G32" s="7"/>
      <c r="H32" s="7"/>
      <c r="I32" s="7"/>
      <c r="J32" s="7"/>
      <c r="K32" s="7" t="str">
        <f t="shared" si="1"/>
        <v/>
      </c>
    </row>
    <row r="33" spans="1:11" ht="17" x14ac:dyDescent="0.2">
      <c r="A33" s="7"/>
      <c r="B33" s="8"/>
      <c r="C33" s="10"/>
      <c r="D33" s="8" t="str">
        <f t="shared" si="0"/>
        <v/>
      </c>
      <c r="E33" s="7"/>
      <c r="F33" s="7"/>
      <c r="G33" s="7"/>
      <c r="H33" s="7"/>
      <c r="I33" s="7"/>
      <c r="J33" s="7"/>
      <c r="K33" s="7" t="str">
        <f t="shared" si="1"/>
        <v/>
      </c>
    </row>
    <row r="34" spans="1:11" ht="17" x14ac:dyDescent="0.2">
      <c r="A34" s="7"/>
      <c r="B34" s="8"/>
      <c r="C34" s="10"/>
      <c r="D34" s="8" t="str">
        <f t="shared" si="0"/>
        <v/>
      </c>
      <c r="E34" s="7"/>
      <c r="F34" s="7"/>
      <c r="G34" s="7"/>
      <c r="H34" s="7"/>
      <c r="I34" s="7"/>
      <c r="J34" s="7"/>
      <c r="K34" s="7" t="str">
        <f t="shared" si="1"/>
        <v/>
      </c>
    </row>
    <row r="35" spans="1:11" ht="17" x14ac:dyDescent="0.2">
      <c r="A35" s="7"/>
      <c r="B35" s="8"/>
      <c r="C35" s="10"/>
      <c r="D35" s="8" t="str">
        <f t="shared" si="0"/>
        <v/>
      </c>
      <c r="E35" s="7"/>
      <c r="F35" s="7"/>
      <c r="G35" s="7"/>
      <c r="H35" s="7"/>
      <c r="I35" s="7"/>
      <c r="J35" s="7"/>
      <c r="K35" s="7" t="str">
        <f t="shared" si="1"/>
        <v/>
      </c>
    </row>
    <row r="36" spans="1:11" ht="17" x14ac:dyDescent="0.2">
      <c r="A36" s="7"/>
      <c r="B36" s="8"/>
      <c r="C36" s="10"/>
      <c r="D36" s="8" t="str">
        <f t="shared" si="0"/>
        <v/>
      </c>
      <c r="E36" s="7"/>
      <c r="F36" s="7"/>
      <c r="G36" s="7"/>
      <c r="H36" s="7"/>
      <c r="I36" s="7"/>
      <c r="J36" s="7"/>
      <c r="K36" s="7" t="str">
        <f t="shared" si="1"/>
        <v/>
      </c>
    </row>
    <row r="37" spans="1:11" ht="17" x14ac:dyDescent="0.2">
      <c r="A37" s="7"/>
      <c r="B37" s="8"/>
      <c r="C37" s="10"/>
      <c r="D37" s="8" t="str">
        <f t="shared" si="0"/>
        <v/>
      </c>
      <c r="E37" s="7"/>
      <c r="F37" s="7"/>
      <c r="G37" s="7"/>
      <c r="H37" s="7"/>
      <c r="I37" s="7"/>
      <c r="J37" s="7"/>
      <c r="K37" s="7" t="str">
        <f t="shared" si="1"/>
        <v/>
      </c>
    </row>
    <row r="38" spans="1:11" ht="17" x14ac:dyDescent="0.2">
      <c r="A38" s="7"/>
      <c r="B38" s="8"/>
      <c r="C38" s="10"/>
      <c r="D38" s="8" t="str">
        <f t="shared" si="0"/>
        <v/>
      </c>
      <c r="E38" s="7"/>
      <c r="F38" s="7"/>
      <c r="G38" s="7"/>
      <c r="H38" s="7"/>
      <c r="I38" s="7"/>
      <c r="J38" s="7"/>
      <c r="K38" s="7" t="str">
        <f t="shared" si="1"/>
        <v/>
      </c>
    </row>
    <row r="39" spans="1:11" ht="17" x14ac:dyDescent="0.2">
      <c r="A39" s="7"/>
      <c r="B39" s="8"/>
      <c r="C39" s="10"/>
      <c r="D39" s="8" t="str">
        <f t="shared" si="0"/>
        <v/>
      </c>
      <c r="E39" s="7"/>
      <c r="F39" s="7"/>
      <c r="G39" s="7"/>
      <c r="H39" s="7"/>
      <c r="I39" s="7"/>
      <c r="J39" s="7"/>
      <c r="K39" s="7" t="str">
        <f t="shared" si="1"/>
        <v/>
      </c>
    </row>
  </sheetData>
  <phoneticPr fontId="1" type="noConversion"/>
  <conditionalFormatting sqref="B11:B20">
    <cfRule type="containsText" dxfId="5" priority="1" operator="containsText" text="Low">
      <formula>NOT(ISERROR(SEARCH("Low",B11)))</formula>
    </cfRule>
    <cfRule type="cellIs" dxfId="4" priority="2" operator="equal">
      <formula>"Medium"</formula>
    </cfRule>
    <cfRule type="cellIs" dxfId="3" priority="3" operator="equal">
      <formula>"High"</formula>
    </cfRule>
  </conditionalFormatting>
  <dataValidations count="5">
    <dataValidation type="list" allowBlank="1" showInputMessage="1" sqref="E11:H20" xr:uid="{9079871A-AD8D-1742-A1AD-C225157C5A86}">
      <formula1>"CEO, CFO, COO, CAO, CISO, CAE, HR, Legal, Compliance, PR/Comms, InfoSec, Internal Audit, Board, Audit Committee"</formula1>
    </dataValidation>
    <dataValidation type="list" allowBlank="1" showInputMessage="1" sqref="J11:J20" xr:uid="{02AFBF7D-EA33-7E49-A404-AB741AAD175D}">
      <formula1>"Email, Meeting, Briefing Note, Presentation, Phone/Video Call, Mixed (Email + Meeting)"</formula1>
    </dataValidation>
    <dataValidation type="list" allowBlank="1" showInputMessage="1" showErrorMessage="1" sqref="B11:B20" xr:uid="{F9550C00-BD61-0543-AD58-8D85B11964F3}">
      <formula1>"High, Medium, Low"</formula1>
    </dataValidation>
    <dataValidation type="list" allowBlank="1" showInputMessage="1" sqref="C11:C20" xr:uid="{C734E45C-DC0E-D54F-998B-1793DB892D21}">
      <formula1>"4, 8, 12, 24, 48, 72"</formula1>
    </dataValidation>
    <dataValidation allowBlank="1" showInputMessage="1" showErrorMessage="1" sqref="D11:D20" xr:uid="{1F8265B5-785A-6044-8A40-153C60939BF9}"/>
  </dataValidations>
  <printOptions horizontalCentered="1"/>
  <pageMargins left="0.5" right="0.5" top="0.75" bottom="0.75" header="0.3" footer="0.3"/>
  <pageSetup scale="41" fitToHeight="10" orientation="landscape" horizontalDpi="0" verticalDpi="0"/>
  <headerFooter>
    <oddHeader>&amp;L&amp;"Aptos Narrow,Regular"&amp;K000000ARCHybrid Corporation&amp;C&amp;"Aptos Narrow,Regular"&amp;K000000Session 1 (Ethics)&amp;R&amp;"Aptos Narrow,Regular"&amp;K000000December 5, 2025</oddHeader>
    <oddFooter>&amp;L&amp;"Aptos Narrow,Regular"&amp;K000000Audit in Motion&amp;C&amp;"Aptos Narrow,Regular"&amp;K000000&amp;P/&amp;N&amp;R&amp;"Aptos Narrow,Regular"&amp;K000000Florida West Coast IIA Seminar</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9F0E0-E0CF-F74F-935D-A5B4CB6FBA4C}">
  <sheetPr>
    <pageSetUpPr fitToPage="1"/>
  </sheetPr>
  <dimension ref="A1:L46"/>
  <sheetViews>
    <sheetView topLeftCell="C1" workbookViewId="0">
      <pane ySplit="9" topLeftCell="A10" activePane="bottomLeft" state="frozen"/>
      <selection activeCell="C32" sqref="C32"/>
      <selection pane="bottomLeft" activeCell="C32" sqref="C32"/>
    </sheetView>
  </sheetViews>
  <sheetFormatPr baseColWidth="10" defaultRowHeight="16" x14ac:dyDescent="0.2"/>
  <cols>
    <col min="1" max="1" width="24.83203125" style="5" customWidth="1"/>
    <col min="2" max="2" width="16" style="5" customWidth="1"/>
    <col min="3" max="4" width="35.83203125" style="5" customWidth="1"/>
    <col min="5" max="5" width="14.1640625" style="5" customWidth="1"/>
    <col min="6" max="7" width="35.83203125" style="5" customWidth="1"/>
    <col min="8" max="8" width="24.83203125" style="5" customWidth="1"/>
    <col min="9" max="9" width="22.33203125" style="5" customWidth="1"/>
    <col min="10" max="11" width="12.33203125" style="5" customWidth="1"/>
    <col min="12" max="12" width="24.83203125" style="5" customWidth="1"/>
    <col min="13" max="16384" width="10.83203125" style="5"/>
  </cols>
  <sheetData>
    <row r="1" spans="1:12" ht="19" x14ac:dyDescent="0.25">
      <c r="A1" s="13" t="s">
        <v>50</v>
      </c>
    </row>
    <row r="2" spans="1:12" x14ac:dyDescent="0.2">
      <c r="A2" s="12" t="s">
        <v>49</v>
      </c>
    </row>
    <row r="3" spans="1:12" x14ac:dyDescent="0.2">
      <c r="A3" s="5" t="s">
        <v>91</v>
      </c>
    </row>
    <row r="4" spans="1:12" x14ac:dyDescent="0.2">
      <c r="A4" s="5" t="s">
        <v>92</v>
      </c>
    </row>
    <row r="5" spans="1:12" x14ac:dyDescent="0.2">
      <c r="A5" s="5" t="s">
        <v>93</v>
      </c>
    </row>
    <row r="6" spans="1:12" x14ac:dyDescent="0.2">
      <c r="A6" s="5" t="s">
        <v>94</v>
      </c>
    </row>
    <row r="7" spans="1:12" x14ac:dyDescent="0.2">
      <c r="A7" s="5" t="s">
        <v>95</v>
      </c>
    </row>
    <row r="9" spans="1:12" s="4" customFormat="1" ht="36" customHeight="1" x14ac:dyDescent="0.25">
      <c r="A9" s="1" t="s">
        <v>0</v>
      </c>
      <c r="B9" s="1" t="s">
        <v>32</v>
      </c>
      <c r="C9" s="1" t="s">
        <v>1</v>
      </c>
      <c r="D9" s="1" t="s">
        <v>2</v>
      </c>
      <c r="E9" s="2" t="s">
        <v>33</v>
      </c>
      <c r="F9" s="1" t="s">
        <v>34</v>
      </c>
      <c r="G9" s="1" t="s">
        <v>35</v>
      </c>
      <c r="H9" s="1" t="s">
        <v>36</v>
      </c>
      <c r="I9" s="1" t="s">
        <v>37</v>
      </c>
      <c r="J9" s="2" t="s">
        <v>39</v>
      </c>
      <c r="K9" s="2" t="s">
        <v>40</v>
      </c>
      <c r="L9" s="1" t="s">
        <v>38</v>
      </c>
    </row>
    <row r="10" spans="1:12" ht="34" x14ac:dyDescent="0.2">
      <c r="A10" s="7" t="s">
        <v>9</v>
      </c>
      <c r="B10" s="7"/>
      <c r="C10" s="7" t="s">
        <v>11</v>
      </c>
      <c r="D10" s="7" t="s">
        <v>12</v>
      </c>
      <c r="E10" s="8" t="s">
        <v>43</v>
      </c>
      <c r="F10" s="7"/>
      <c r="G10" s="7" t="s">
        <v>13</v>
      </c>
      <c r="H10" s="7" t="s">
        <v>14</v>
      </c>
      <c r="I10" s="7" t="s">
        <v>15</v>
      </c>
      <c r="J10" s="8" t="s">
        <v>47</v>
      </c>
      <c r="K10" s="8"/>
      <c r="L10" s="7"/>
    </row>
    <row r="11" spans="1:12" ht="17" x14ac:dyDescent="0.2">
      <c r="A11" s="7" t="s">
        <v>10</v>
      </c>
      <c r="B11" s="7"/>
      <c r="C11" s="7" t="s">
        <v>16</v>
      </c>
      <c r="D11" s="7" t="s">
        <v>17</v>
      </c>
      <c r="E11" s="8"/>
      <c r="F11" s="7"/>
      <c r="G11" s="7" t="s">
        <v>18</v>
      </c>
      <c r="H11" s="7" t="s">
        <v>41</v>
      </c>
      <c r="I11" s="7" t="s">
        <v>19</v>
      </c>
      <c r="J11" s="8"/>
      <c r="K11" s="8"/>
      <c r="L11" s="7"/>
    </row>
    <row r="12" spans="1:12" x14ac:dyDescent="0.2">
      <c r="A12" s="7"/>
      <c r="B12" s="7"/>
      <c r="C12" s="7"/>
      <c r="D12" s="7"/>
      <c r="E12" s="8"/>
      <c r="F12" s="7"/>
      <c r="G12" s="7"/>
      <c r="H12" s="7"/>
      <c r="I12" s="7"/>
      <c r="J12" s="8"/>
      <c r="K12" s="8"/>
      <c r="L12" s="7"/>
    </row>
    <row r="13" spans="1:12" x14ac:dyDescent="0.2">
      <c r="A13" s="7"/>
      <c r="B13" s="7"/>
      <c r="C13" s="7"/>
      <c r="D13" s="7"/>
      <c r="E13" s="8"/>
      <c r="F13" s="7"/>
      <c r="G13" s="7"/>
      <c r="H13" s="7"/>
      <c r="I13" s="7"/>
      <c r="J13" s="8"/>
      <c r="K13" s="8"/>
      <c r="L13" s="7"/>
    </row>
    <row r="14" spans="1:12" x14ac:dyDescent="0.2">
      <c r="A14" s="7"/>
      <c r="B14" s="7"/>
      <c r="C14" s="7"/>
      <c r="D14" s="7"/>
      <c r="E14" s="8"/>
      <c r="F14" s="7"/>
      <c r="G14" s="7"/>
      <c r="H14" s="7"/>
      <c r="I14" s="7"/>
      <c r="J14" s="8"/>
      <c r="K14" s="8"/>
      <c r="L14" s="7"/>
    </row>
    <row r="15" spans="1:12" x14ac:dyDescent="0.2">
      <c r="A15" s="7"/>
      <c r="B15" s="7"/>
      <c r="C15" s="7"/>
      <c r="D15" s="7"/>
      <c r="E15" s="8"/>
      <c r="F15" s="7"/>
      <c r="G15" s="7"/>
      <c r="H15" s="7"/>
      <c r="I15" s="7"/>
      <c r="J15" s="8"/>
      <c r="K15" s="8"/>
      <c r="L15" s="7"/>
    </row>
    <row r="16" spans="1:12" x14ac:dyDescent="0.2">
      <c r="A16" s="7"/>
      <c r="B16" s="7"/>
      <c r="C16" s="7"/>
      <c r="D16" s="7"/>
      <c r="E16" s="8"/>
      <c r="F16" s="7"/>
      <c r="G16" s="7"/>
      <c r="H16" s="7"/>
      <c r="I16" s="7"/>
      <c r="J16" s="8"/>
      <c r="K16" s="8"/>
      <c r="L16" s="7"/>
    </row>
    <row r="17" spans="1:12" x14ac:dyDescent="0.2">
      <c r="A17" s="7"/>
      <c r="B17" s="7"/>
      <c r="C17" s="7"/>
      <c r="D17" s="7"/>
      <c r="E17" s="8"/>
      <c r="F17" s="7"/>
      <c r="G17" s="7"/>
      <c r="H17" s="7"/>
      <c r="I17" s="7"/>
      <c r="J17" s="8"/>
      <c r="K17" s="8"/>
      <c r="L17" s="7"/>
    </row>
    <row r="18" spans="1:12" x14ac:dyDescent="0.2">
      <c r="A18" s="7"/>
      <c r="B18" s="7"/>
      <c r="C18" s="7"/>
      <c r="D18" s="7"/>
      <c r="E18" s="8"/>
      <c r="F18" s="7"/>
      <c r="G18" s="7"/>
      <c r="H18" s="7"/>
      <c r="I18" s="7"/>
      <c r="J18" s="8"/>
      <c r="K18" s="8"/>
      <c r="L18" s="7"/>
    </row>
    <row r="19" spans="1:12" x14ac:dyDescent="0.2">
      <c r="A19" s="7"/>
      <c r="B19" s="7"/>
      <c r="C19" s="7"/>
      <c r="D19" s="7"/>
      <c r="E19" s="8"/>
      <c r="F19" s="7"/>
      <c r="G19" s="7"/>
      <c r="H19" s="7"/>
      <c r="I19" s="7"/>
      <c r="J19" s="8"/>
      <c r="K19" s="8"/>
      <c r="L19" s="7"/>
    </row>
    <row r="20" spans="1:12" x14ac:dyDescent="0.2">
      <c r="A20" s="7"/>
      <c r="B20" s="7"/>
      <c r="C20" s="7"/>
      <c r="D20" s="7"/>
      <c r="E20" s="8"/>
      <c r="F20" s="7"/>
      <c r="G20" s="7"/>
      <c r="H20" s="7"/>
      <c r="I20" s="7"/>
      <c r="J20" s="8"/>
      <c r="K20" s="8"/>
      <c r="L20" s="7"/>
    </row>
    <row r="21" spans="1:12" x14ac:dyDescent="0.2">
      <c r="A21" s="7"/>
      <c r="B21" s="7"/>
      <c r="C21" s="7"/>
      <c r="D21" s="7"/>
      <c r="E21" s="8"/>
      <c r="F21" s="7"/>
      <c r="G21" s="7"/>
      <c r="H21" s="7"/>
      <c r="I21" s="7"/>
      <c r="J21" s="8"/>
      <c r="K21" s="8"/>
      <c r="L21" s="7"/>
    </row>
    <row r="22" spans="1:12" x14ac:dyDescent="0.2">
      <c r="A22" s="7"/>
      <c r="B22" s="7"/>
      <c r="C22" s="7"/>
      <c r="D22" s="7"/>
      <c r="E22" s="8"/>
      <c r="F22" s="7"/>
      <c r="G22" s="7"/>
      <c r="H22" s="7"/>
      <c r="I22" s="7"/>
      <c r="J22" s="8"/>
      <c r="K22" s="8"/>
      <c r="L22" s="7"/>
    </row>
    <row r="23" spans="1:12" x14ac:dyDescent="0.2">
      <c r="A23" s="7"/>
      <c r="B23" s="7"/>
      <c r="C23" s="7"/>
      <c r="D23" s="7"/>
      <c r="E23" s="8"/>
      <c r="F23" s="7"/>
      <c r="G23" s="7"/>
      <c r="H23" s="7"/>
      <c r="I23" s="7"/>
      <c r="J23" s="8"/>
      <c r="K23" s="8"/>
      <c r="L23" s="7"/>
    </row>
    <row r="24" spans="1:12" x14ac:dyDescent="0.2">
      <c r="A24" s="7"/>
      <c r="B24" s="7"/>
      <c r="C24" s="7"/>
      <c r="D24" s="7"/>
      <c r="E24" s="8"/>
      <c r="F24" s="7"/>
      <c r="G24" s="7"/>
      <c r="H24" s="7"/>
      <c r="I24" s="7"/>
      <c r="J24" s="8"/>
      <c r="K24" s="8"/>
      <c r="L24" s="7"/>
    </row>
    <row r="25" spans="1:12" x14ac:dyDescent="0.2">
      <c r="A25" s="7"/>
      <c r="B25" s="7"/>
      <c r="C25" s="7"/>
      <c r="D25" s="7"/>
      <c r="E25" s="8"/>
      <c r="F25" s="7"/>
      <c r="G25" s="7"/>
      <c r="H25" s="7"/>
      <c r="I25" s="7"/>
      <c r="J25" s="8"/>
      <c r="K25" s="8"/>
      <c r="L25" s="7"/>
    </row>
    <row r="26" spans="1:12" x14ac:dyDescent="0.2">
      <c r="A26" s="7"/>
      <c r="B26" s="7"/>
      <c r="C26" s="7"/>
      <c r="D26" s="7"/>
      <c r="E26" s="8"/>
      <c r="F26" s="7"/>
      <c r="G26" s="7"/>
      <c r="H26" s="7"/>
      <c r="I26" s="7"/>
      <c r="J26" s="8"/>
      <c r="K26" s="8"/>
      <c r="L26" s="7"/>
    </row>
    <row r="27" spans="1:12" x14ac:dyDescent="0.2">
      <c r="A27" s="7"/>
      <c r="B27" s="7"/>
      <c r="C27" s="7"/>
      <c r="D27" s="7"/>
      <c r="E27" s="8"/>
      <c r="F27" s="7"/>
      <c r="G27" s="7"/>
      <c r="H27" s="7"/>
      <c r="I27" s="7"/>
      <c r="J27" s="8"/>
      <c r="K27" s="8"/>
      <c r="L27" s="7"/>
    </row>
    <row r="28" spans="1:12" x14ac:dyDescent="0.2">
      <c r="A28" s="7"/>
      <c r="B28" s="7"/>
      <c r="C28" s="7"/>
      <c r="D28" s="7"/>
      <c r="E28" s="8"/>
      <c r="F28" s="7"/>
      <c r="G28" s="7"/>
      <c r="H28" s="7"/>
      <c r="I28" s="7"/>
      <c r="J28" s="8"/>
      <c r="K28" s="8"/>
      <c r="L28" s="7"/>
    </row>
    <row r="29" spans="1:12" x14ac:dyDescent="0.2">
      <c r="A29" s="7"/>
      <c r="B29" s="7"/>
      <c r="C29" s="7"/>
      <c r="D29" s="7"/>
      <c r="E29" s="8"/>
      <c r="F29" s="7"/>
      <c r="G29" s="7"/>
      <c r="H29" s="7"/>
      <c r="I29" s="7"/>
      <c r="J29" s="8"/>
      <c r="K29" s="8"/>
      <c r="L29" s="7"/>
    </row>
    <row r="30" spans="1:12" x14ac:dyDescent="0.2">
      <c r="A30" s="7"/>
      <c r="B30" s="7"/>
      <c r="C30" s="7"/>
      <c r="D30" s="7"/>
      <c r="E30" s="8"/>
      <c r="F30" s="7"/>
      <c r="G30" s="7"/>
      <c r="H30" s="7"/>
      <c r="I30" s="7"/>
      <c r="J30" s="8"/>
      <c r="K30" s="8"/>
      <c r="L30" s="7"/>
    </row>
    <row r="31" spans="1:12" x14ac:dyDescent="0.2">
      <c r="A31" s="7"/>
      <c r="B31" s="7"/>
      <c r="C31" s="7"/>
      <c r="D31" s="7"/>
      <c r="E31" s="8"/>
      <c r="F31" s="7"/>
      <c r="G31" s="7"/>
      <c r="H31" s="7"/>
      <c r="I31" s="7"/>
      <c r="J31" s="8"/>
      <c r="K31" s="8"/>
      <c r="L31" s="7"/>
    </row>
    <row r="32" spans="1:12" x14ac:dyDescent="0.2">
      <c r="A32" s="7"/>
      <c r="B32" s="7"/>
      <c r="C32" s="7"/>
      <c r="D32" s="7"/>
      <c r="E32" s="8"/>
      <c r="F32" s="7"/>
      <c r="G32" s="7"/>
      <c r="H32" s="7"/>
      <c r="I32" s="7"/>
      <c r="J32" s="8"/>
      <c r="K32" s="8"/>
      <c r="L32" s="7"/>
    </row>
    <row r="33" spans="1:12" x14ac:dyDescent="0.2">
      <c r="A33" s="7"/>
      <c r="B33" s="7"/>
      <c r="C33" s="7"/>
      <c r="D33" s="7"/>
      <c r="E33" s="8"/>
      <c r="F33" s="7"/>
      <c r="G33" s="7"/>
      <c r="H33" s="7"/>
      <c r="I33" s="7"/>
      <c r="J33" s="8"/>
      <c r="K33" s="8"/>
      <c r="L33" s="7"/>
    </row>
    <row r="34" spans="1:12" x14ac:dyDescent="0.2">
      <c r="A34" s="7"/>
      <c r="B34" s="7"/>
      <c r="C34" s="7"/>
      <c r="D34" s="7"/>
      <c r="E34" s="8"/>
      <c r="F34" s="7"/>
      <c r="G34" s="7"/>
      <c r="H34" s="7"/>
      <c r="I34" s="7"/>
      <c r="J34" s="8"/>
      <c r="K34" s="8"/>
      <c r="L34" s="7"/>
    </row>
    <row r="35" spans="1:12" x14ac:dyDescent="0.2">
      <c r="A35" s="7"/>
      <c r="B35" s="7"/>
      <c r="C35" s="7"/>
      <c r="D35" s="7"/>
      <c r="E35" s="8"/>
      <c r="F35" s="7"/>
      <c r="G35" s="7"/>
      <c r="H35" s="7"/>
      <c r="I35" s="7"/>
      <c r="J35" s="8"/>
      <c r="K35" s="8"/>
      <c r="L35" s="7"/>
    </row>
    <row r="36" spans="1:12" x14ac:dyDescent="0.2">
      <c r="A36" s="7"/>
      <c r="B36" s="7"/>
      <c r="C36" s="7"/>
      <c r="D36" s="7"/>
      <c r="E36" s="8"/>
      <c r="F36" s="7"/>
      <c r="G36" s="7"/>
      <c r="H36" s="7"/>
      <c r="I36" s="7"/>
      <c r="J36" s="8"/>
      <c r="K36" s="8"/>
      <c r="L36" s="7"/>
    </row>
    <row r="37" spans="1:12" x14ac:dyDescent="0.2">
      <c r="A37" s="7"/>
      <c r="B37" s="7"/>
      <c r="C37" s="7"/>
      <c r="D37" s="7"/>
      <c r="E37" s="8"/>
      <c r="F37" s="7"/>
      <c r="G37" s="7"/>
      <c r="H37" s="7"/>
      <c r="I37" s="7"/>
      <c r="J37" s="8"/>
      <c r="K37" s="8"/>
      <c r="L37" s="7"/>
    </row>
    <row r="38" spans="1:12" x14ac:dyDescent="0.2">
      <c r="A38" s="7"/>
      <c r="B38" s="7"/>
      <c r="C38" s="7"/>
      <c r="D38" s="7"/>
      <c r="E38" s="8"/>
      <c r="F38" s="7"/>
      <c r="G38" s="7"/>
      <c r="H38" s="7"/>
      <c r="I38" s="7"/>
      <c r="J38" s="8"/>
      <c r="K38" s="8"/>
      <c r="L38" s="7"/>
    </row>
    <row r="42" spans="1:12" x14ac:dyDescent="0.2">
      <c r="A42"/>
    </row>
    <row r="43" spans="1:12" x14ac:dyDescent="0.2">
      <c r="A43"/>
    </row>
    <row r="44" spans="1:12" x14ac:dyDescent="0.2">
      <c r="A44"/>
    </row>
    <row r="45" spans="1:12" x14ac:dyDescent="0.2">
      <c r="A45"/>
    </row>
    <row r="46" spans="1:12" x14ac:dyDescent="0.2">
      <c r="A46"/>
    </row>
  </sheetData>
  <conditionalFormatting sqref="E10:E20">
    <cfRule type="containsText" dxfId="2" priority="1" operator="containsText" text="Low">
      <formula>NOT(ISERROR(SEARCH("Low",E10)))</formula>
    </cfRule>
    <cfRule type="containsText" dxfId="1" priority="2" operator="containsText" text="Medium">
      <formula>NOT(ISERROR(SEARCH("Medium",E10)))</formula>
    </cfRule>
    <cfRule type="cellIs" dxfId="0" priority="3" operator="equal">
      <formula>"High"</formula>
    </cfRule>
  </conditionalFormatting>
  <dataValidations disablePrompts="1" count="6">
    <dataValidation type="list" allowBlank="1" showInputMessage="1" sqref="H10:H20" xr:uid="{C231E61D-CC31-F743-BD5E-800A4261C5D1}">
      <formula1>"Email, Meeting, Briefing Note, Presentation, Phone/Video Call, Mixed (Email + Meeting)"</formula1>
    </dataValidation>
    <dataValidation type="list" allowBlank="1" showInputMessage="1" showErrorMessage="1" sqref="J10:J20" xr:uid="{5FAE0984-826C-F64B-9739-5FB037F701E9}">
      <formula1>"Immediate (0–4h), Urgent (24h), Routine (48–72h)"</formula1>
    </dataValidation>
    <dataValidation type="list" allowBlank="1" showInputMessage="1" sqref="I10:I20" xr:uid="{69FEAAE5-D995-5E48-90F2-4962BC204FEE}">
      <formula1>"CEO, CFO, COO, CAO, CISO, CAE, HR, Legal, Compliance, PR/Comms, InfoSec, Internal Audit, Board, Audit Committee"</formula1>
    </dataValidation>
    <dataValidation type="list" allowBlank="1" showInputMessage="1" sqref="B10:B20" xr:uid="{6AF5576C-0CF6-2E44-87E1-78D427093796}">
      <formula1>"Board, Audit Committee, Executive Management, Legal, Compliance, HR, Operations, IT/Cyber, PR/Comms, External Regulator, External Auditor, Employees, Vendors/Third Parties, Other"</formula1>
    </dataValidation>
    <dataValidation type="list" allowBlank="1" showInputMessage="1" showErrorMessage="1" sqref="E10:E20" xr:uid="{3990068E-2B59-DD47-A706-AFA562B2852B}">
      <formula1>"High, Medium, Low"</formula1>
    </dataValidation>
    <dataValidation type="list" allowBlank="1" showInputMessage="1" showErrorMessage="1" sqref="K10:K20" xr:uid="{35CA934F-A32E-3448-8F1F-6BCEC61B0062}">
      <formula1>"Not Started, In Progress, Completed, On Hold"</formula1>
    </dataValidation>
  </dataValidations>
  <printOptions horizontalCentered="1"/>
  <pageMargins left="0.5" right="0.5" top="0.75" bottom="0.75" header="0.3" footer="0.3"/>
  <pageSetup scale="40" fitToHeight="10" orientation="landscape" horizontalDpi="0" verticalDpi="0"/>
  <headerFooter>
    <oddHeader>&amp;L&amp;"Aptos Narrow,Regular"&amp;K000000ARCHybrid Corporation&amp;C&amp;"Aptos Narrow,Regular"&amp;K000000Session 1 (Ethics)&amp;R&amp;"Aptos Narrow,Regular"&amp;K000000December 5, 2025</oddHeader>
    <oddFooter>&amp;L&amp;"Aptos Narrow,Regular"&amp;K000000Audit in Motion&amp;C&amp;"Aptos Narrow,Regular"&amp;K000000&amp;P/&amp;N&amp;R&amp;"Aptos Narrow,Regular"&amp;K000000Florida West Coast IIA Seminar</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Escalation RACI</vt:lpstr>
      <vt:lpstr>Stakeholder Impact Map</vt:lpstr>
    </vt:vector>
  </TitlesOfParts>
  <Manager/>
  <Company>ARCHybrid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Stakeholder Impact Map and Escalation RACI</dc:title>
  <dc:subject/>
  <dc:creator>Scott Madenburg</dc:creator>
  <cp:keywords/>
  <dc:description>Disclaimer: The information provided in this training session and accompanying handouts is for educational purposes only. While every effort has been made to ensure the accuracy and completeness of the content, the presenter assumes no responsibility for errors, omissions, or any outcomes related to the application of the information provided. Participants are encouraged to seek professional advice or consult relevant guidelines for specific situations.</dc:description>
  <cp:lastModifiedBy>Scott Madenburg</cp:lastModifiedBy>
  <dcterms:created xsi:type="dcterms:W3CDTF">2025-11-03T16:38:22Z</dcterms:created>
  <dcterms:modified xsi:type="dcterms:W3CDTF">2025-11-25T14:51:08Z</dcterms:modified>
  <cp:category/>
</cp:coreProperties>
</file>